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85" yWindow="135" windowWidth="13725" windowHeight="7935" tabRatio="915"/>
  </bookViews>
  <sheets>
    <sheet name="活動計算書2013年度" sheetId="19" r:id="rId1"/>
  </sheets>
  <definedNames>
    <definedName name="_xlnm._FilterDatabase" localSheetId="0" hidden="1">活動計算書2013年度!#REF!</definedName>
    <definedName name="_xlnm.Print_Area" localSheetId="0">活動計算書2013年度!$A$1:$H$65</definedName>
  </definedNames>
  <calcPr calcId="145621"/>
</workbook>
</file>

<file path=xl/calcChain.xml><?xml version="1.0" encoding="utf-8"?>
<calcChain xmlns="http://schemas.openxmlformats.org/spreadsheetml/2006/main">
  <c r="F13" i="19" l="1"/>
  <c r="F40" i="19"/>
  <c r="F55" i="19"/>
  <c r="G56" i="19"/>
  <c r="F16" i="19"/>
  <c r="F19" i="19"/>
  <c r="G20" i="19"/>
  <c r="G57" i="19"/>
  <c r="G59" i="19"/>
  <c r="C46" i="19"/>
  <c r="C42" i="19"/>
  <c r="C23" i="19"/>
  <c r="C27" i="19"/>
</calcChain>
</file>

<file path=xl/sharedStrings.xml><?xml version="1.0" encoding="utf-8"?>
<sst xmlns="http://schemas.openxmlformats.org/spreadsheetml/2006/main" count="71" uniqueCount="58">
  <si>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</si>
  <si>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</si>
  <si>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</si>
  <si>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Ⅰ　経常収益</t>
    <rPh sb="2" eb="4">
      <t>ケイジョウ</t>
    </rPh>
    <rPh sb="4" eb="6">
      <t>シュウエキ</t>
    </rPh>
    <phoneticPr fontId="2"/>
  </si>
  <si>
    <t>受取会費</t>
    <rPh sb="0" eb="2">
      <t>ウケトリ</t>
    </rPh>
    <rPh sb="2" eb="4">
      <t>カイヒ</t>
    </rPh>
    <phoneticPr fontId="2"/>
  </si>
  <si>
    <t>Ⅱ　経常費用</t>
    <rPh sb="2" eb="4">
      <t>ケイジョウ</t>
    </rPh>
    <rPh sb="4" eb="6">
      <t>ヒヨウ</t>
    </rPh>
    <phoneticPr fontId="2"/>
  </si>
  <si>
    <t>事業費計</t>
    <rPh sb="0" eb="3">
      <t>ジギョウヒ</t>
    </rPh>
    <rPh sb="3" eb="4">
      <t>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</si>
  <si>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</si>
  <si>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</si>
  <si>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受取寄付金</t>
    <rPh sb="0" eb="2">
      <t>ウケトリ</t>
    </rPh>
    <rPh sb="2" eb="5">
      <t>キフキン</t>
    </rPh>
    <phoneticPr fontId="2"/>
  </si>
  <si>
    <t>その他収益</t>
    <phoneticPr fontId="2"/>
  </si>
  <si>
    <t>預金利息等</t>
    <rPh sb="4" eb="5">
      <t>トウ</t>
    </rPh>
    <phoneticPr fontId="2"/>
  </si>
  <si>
    <t>受取助成金等</t>
    <rPh sb="2" eb="5">
      <t>ジョセイキン</t>
    </rPh>
    <phoneticPr fontId="2"/>
  </si>
  <si>
    <t>受取寄付金計</t>
    <rPh sb="0" eb="2">
      <t>ウケトリ</t>
    </rPh>
    <rPh sb="2" eb="5">
      <t>キフキン</t>
    </rPh>
    <phoneticPr fontId="2"/>
  </si>
  <si>
    <t>雑収入</t>
    <phoneticPr fontId="2"/>
  </si>
  <si>
    <t>旅費交通費</t>
  </si>
  <si>
    <t>車両燃料費</t>
    <rPh sb="0" eb="5">
      <t>シャリョウネンリョウヒ</t>
    </rPh>
    <phoneticPr fontId="2"/>
  </si>
  <si>
    <t>消耗品費</t>
    <phoneticPr fontId="2"/>
  </si>
  <si>
    <t>受取民間助成金</t>
    <phoneticPr fontId="2"/>
  </si>
  <si>
    <t>受取助成金等計</t>
    <rPh sb="2" eb="5">
      <t>ジョセイキン</t>
    </rPh>
    <phoneticPr fontId="2"/>
  </si>
  <si>
    <t>水道光熱費</t>
    <rPh sb="4" eb="5">
      <t>ヒ</t>
    </rPh>
    <phoneticPr fontId="2"/>
  </si>
  <si>
    <t>金額</t>
    <phoneticPr fontId="2"/>
  </si>
  <si>
    <t>受取寄付金</t>
    <phoneticPr fontId="2"/>
  </si>
  <si>
    <t>その他収益計</t>
    <phoneticPr fontId="2"/>
  </si>
  <si>
    <t>　　　　　</t>
    <phoneticPr fontId="2"/>
  </si>
  <si>
    <t>経常収益計</t>
    <phoneticPr fontId="2"/>
  </si>
  <si>
    <t>事業費</t>
    <phoneticPr fontId="2"/>
  </si>
  <si>
    <t>人件費</t>
    <phoneticPr fontId="2"/>
  </si>
  <si>
    <t>給与手当</t>
    <phoneticPr fontId="2"/>
  </si>
  <si>
    <t>法定福利費</t>
    <phoneticPr fontId="2"/>
  </si>
  <si>
    <t>人件費計</t>
    <phoneticPr fontId="2"/>
  </si>
  <si>
    <t>その他経費</t>
    <phoneticPr fontId="2"/>
  </si>
  <si>
    <t>活動費</t>
    <phoneticPr fontId="2"/>
  </si>
  <si>
    <t>ガソリン代</t>
    <phoneticPr fontId="2"/>
  </si>
  <si>
    <t>車両維持費</t>
    <phoneticPr fontId="2"/>
  </si>
  <si>
    <t>地代家賃</t>
    <phoneticPr fontId="2"/>
  </si>
  <si>
    <t>事務所家賃、契約関係費用</t>
    <phoneticPr fontId="2"/>
  </si>
  <si>
    <t>通信費</t>
    <phoneticPr fontId="2"/>
  </si>
  <si>
    <t>図書費</t>
    <phoneticPr fontId="2"/>
  </si>
  <si>
    <t>租税公課費</t>
    <phoneticPr fontId="2"/>
  </si>
  <si>
    <t>雑費</t>
    <phoneticPr fontId="2"/>
  </si>
  <si>
    <t>その他経費計</t>
    <phoneticPr fontId="2"/>
  </si>
  <si>
    <t>経常費用計</t>
    <phoneticPr fontId="2"/>
  </si>
  <si>
    <t>イベント開催経費等</t>
    <rPh sb="4" eb="6">
      <t>カイサイ</t>
    </rPh>
    <rPh sb="6" eb="8">
      <t>ケイヒ</t>
    </rPh>
    <rPh sb="8" eb="9">
      <t>トウ</t>
    </rPh>
    <phoneticPr fontId="2"/>
  </si>
  <si>
    <t>保険料、消耗品費、修理費等</t>
    <rPh sb="0" eb="3">
      <t>ホケンリョウ</t>
    </rPh>
    <phoneticPr fontId="2"/>
  </si>
  <si>
    <t>備品費、消耗品費、事務所維持費</t>
    <rPh sb="0" eb="2">
      <t>ビヒン</t>
    </rPh>
    <rPh sb="2" eb="3">
      <t>ヒ</t>
    </rPh>
    <phoneticPr fontId="2"/>
  </si>
  <si>
    <t>電気、ガス、水道、灯油、修繕費</t>
    <rPh sb="12" eb="14">
      <t>シュウゼン</t>
    </rPh>
    <rPh sb="14" eb="15">
      <t>ヒ</t>
    </rPh>
    <phoneticPr fontId="2"/>
  </si>
  <si>
    <t>減価償却費</t>
    <rPh sb="0" eb="5">
      <t>ゲンカショウキャクヒ</t>
    </rPh>
    <phoneticPr fontId="2"/>
  </si>
  <si>
    <t>管理費</t>
    <rPh sb="0" eb="3">
      <t>カンリヒ</t>
    </rPh>
    <phoneticPr fontId="2"/>
  </si>
  <si>
    <t>管理費計</t>
    <rPh sb="0" eb="3">
      <t>カンリヒ</t>
    </rPh>
    <rPh sb="3" eb="4">
      <t>ケイ</t>
    </rPh>
    <phoneticPr fontId="2"/>
  </si>
  <si>
    <t>2013年度　活動計算書</t>
    <rPh sb="5" eb="6">
      <t>ド</t>
    </rPh>
    <rPh sb="7" eb="9">
      <t>カツドウ</t>
    </rPh>
    <rPh sb="9" eb="11">
      <t>ケイサン</t>
    </rPh>
    <rPh sb="11" eb="12">
      <t>ショ</t>
    </rPh>
    <phoneticPr fontId="2"/>
  </si>
  <si>
    <r>
      <t>2013</t>
    </r>
    <r>
      <rPr>
        <sz val="11"/>
        <rFont val="ＭＳ Ｐゴシック"/>
        <family val="3"/>
        <charset val="128"/>
      </rPr>
      <t>（平成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）年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4月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日から　20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（平成</t>
    </r>
    <r>
      <rPr>
        <sz val="11"/>
        <rFont val="ＭＳ Ｐゴシック"/>
        <family val="3"/>
        <charset val="128"/>
      </rPr>
      <t>26</t>
    </r>
    <r>
      <rPr>
        <sz val="11"/>
        <rFont val="ＭＳ Ｐゴシック"/>
        <family val="3"/>
        <charset val="128"/>
      </rPr>
      <t>）年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3月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31日まで</t>
    </r>
    <phoneticPr fontId="2"/>
  </si>
  <si>
    <t>特定非営利活動法人センター１２３</t>
    <phoneticPr fontId="2"/>
  </si>
  <si>
    <t>中央共同募金</t>
    <phoneticPr fontId="2"/>
  </si>
  <si>
    <t>法定福利費</t>
    <phoneticPr fontId="2"/>
  </si>
  <si>
    <t>車両3台、建物</t>
    <rPh sb="0" eb="2">
      <t>シャリョウ</t>
    </rPh>
    <rPh sb="3" eb="4">
      <t>ダイ</t>
    </rPh>
    <phoneticPr fontId="2"/>
  </si>
  <si>
    <t>前期繰越正味財産額</t>
    <rPh sb="0" eb="2">
      <t>ゼンキ</t>
    </rPh>
    <rPh sb="2" eb="4">
      <t>クリコシ</t>
    </rPh>
    <rPh sb="4" eb="8">
      <t>ショウミザイサン</t>
    </rPh>
    <rPh sb="8" eb="9">
      <t>ガク</t>
    </rPh>
    <phoneticPr fontId="2"/>
  </si>
  <si>
    <t>広告費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</si>
</sst>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1" applyNumberFormat="0" applyAlignment="0" applyProtection="0"/>
    <xf numFmtId="0" fontId="12" fillId="8" borderId="1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0" fontId="13" fillId="24" borderId="2" applyNumberForma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7" borderId="1" applyNumberFormat="0" applyAlignment="0" applyProtection="0"/>
    <xf numFmtId="0" fontId="14" fillId="0" borderId="3" applyNumberFormat="0" applyFill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6" fillId="9" borderId="7" applyNumberFormat="0" applyFont="0" applyAlignment="0" applyProtection="0"/>
    <xf numFmtId="0" fontId="6" fillId="9" borderId="7" applyNumberFormat="0" applyFont="0" applyAlignment="0" applyProtection="0"/>
    <xf numFmtId="0" fontId="21" fillId="14" borderId="8" applyNumberFormat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5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4" borderId="2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14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4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43" fillId="0" borderId="0"/>
    <xf numFmtId="0" fontId="1" fillId="0" borderId="0"/>
    <xf numFmtId="0" fontId="42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124" applyFont="1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1" fillId="0" borderId="0" xfId="124" applyFill="1" applyAlignment="1" applyProtection="1">
      <alignment vertical="center"/>
      <protection hidden="1"/>
    </xf>
    <xf numFmtId="0" fontId="0" fillId="0" borderId="13" xfId="0" applyFill="1" applyBorder="1">
      <alignment vertical="center"/>
    </xf>
    <xf numFmtId="0" fontId="1" fillId="0" borderId="0" xfId="124" applyFill="1" applyBorder="1" applyAlignment="1">
      <alignment vertical="center"/>
    </xf>
    <xf numFmtId="0" fontId="1" fillId="0" borderId="0" xfId="124" applyFont="1" applyFill="1" applyAlignment="1" applyProtection="1">
      <alignment vertical="center"/>
      <protection hidden="1"/>
    </xf>
    <xf numFmtId="176" fontId="1" fillId="0" borderId="0" xfId="114" applyNumberForma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Fill="1" applyBorder="1" applyAlignment="1">
      <alignment horizontal="center" vertical="center"/>
    </xf>
    <xf numFmtId="0" fontId="4" fillId="0" borderId="14" xfId="124" applyFont="1" applyFill="1" applyBorder="1" applyAlignment="1">
      <alignment horizontal="center" vertical="center" wrapText="1"/>
    </xf>
    <xf numFmtId="0" fontId="4" fillId="0" borderId="14" xfId="124" applyFont="1" applyFill="1" applyBorder="1" applyAlignment="1">
      <alignment horizontal="center" vertical="center"/>
    </xf>
    <xf numFmtId="176" fontId="4" fillId="0" borderId="16" xfId="114" applyNumberFormat="1" applyFont="1" applyFill="1" applyBorder="1" applyAlignment="1">
      <alignment horizontal="center" vertical="center"/>
    </xf>
    <xf numFmtId="0" fontId="1" fillId="0" borderId="16" xfId="124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38" fontId="1" fillId="0" borderId="0" xfId="114" applyBorder="1">
      <alignment vertical="center"/>
    </xf>
    <xf numFmtId="38" fontId="1" fillId="0" borderId="17" xfId="114" applyFont="1" applyBorder="1" applyAlignment="1">
      <alignment horizontal="center" vertical="center"/>
    </xf>
    <xf numFmtId="176" fontId="1" fillId="0" borderId="18" xfId="114" applyNumberFormat="1" applyFont="1" applyBorder="1" applyAlignment="1">
      <alignment horizontal="center" vertical="center"/>
    </xf>
    <xf numFmtId="0" fontId="1" fillId="0" borderId="0" xfId="124" applyFont="1" applyFill="1" applyBorder="1" applyAlignment="1" applyProtection="1">
      <alignment vertical="center"/>
      <protection locked="0"/>
    </xf>
    <xf numFmtId="38" fontId="1" fillId="0" borderId="18" xfId="114" applyBorder="1">
      <alignment vertical="center"/>
    </xf>
    <xf numFmtId="38" fontId="1" fillId="0" borderId="18" xfId="114" applyFont="1" applyBorder="1">
      <alignment vertical="center"/>
    </xf>
    <xf numFmtId="176" fontId="1" fillId="0" borderId="18" xfId="114" applyNumberFormat="1" applyFont="1" applyBorder="1">
      <alignment vertical="center"/>
    </xf>
    <xf numFmtId="38" fontId="1" fillId="0" borderId="19" xfId="114" applyFont="1" applyBorder="1">
      <alignment vertical="center"/>
    </xf>
    <xf numFmtId="38" fontId="1" fillId="0" borderId="0" xfId="114" applyFont="1" applyBorder="1">
      <alignment vertical="center"/>
    </xf>
    <xf numFmtId="38" fontId="1" fillId="0" borderId="20" xfId="114" applyBorder="1">
      <alignment vertical="center"/>
    </xf>
    <xf numFmtId="176" fontId="1" fillId="0" borderId="20" xfId="114" applyNumberFormat="1" applyFont="1" applyBorder="1">
      <alignment vertical="center"/>
    </xf>
    <xf numFmtId="38" fontId="1" fillId="0" borderId="20" xfId="114" applyFont="1" applyBorder="1">
      <alignment vertical="center"/>
    </xf>
    <xf numFmtId="176" fontId="1" fillId="0" borderId="18" xfId="114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20" xfId="114" applyNumberFormat="1" applyFont="1" applyFill="1" applyBorder="1">
      <alignment vertical="center"/>
    </xf>
    <xf numFmtId="177" fontId="1" fillId="0" borderId="18" xfId="114" applyNumberFormat="1" applyBorder="1">
      <alignment vertical="center"/>
    </xf>
    <xf numFmtId="0" fontId="0" fillId="0" borderId="21" xfId="0" applyBorder="1">
      <alignment vertical="center"/>
    </xf>
    <xf numFmtId="0" fontId="1" fillId="0" borderId="13" xfId="0" applyFont="1" applyFill="1" applyBorder="1">
      <alignment vertical="center"/>
    </xf>
    <xf numFmtId="176" fontId="1" fillId="0" borderId="22" xfId="114" applyNumberFormat="1" applyFont="1" applyFill="1" applyBorder="1">
      <alignment vertical="center"/>
    </xf>
    <xf numFmtId="0" fontId="1" fillId="0" borderId="0" xfId="124" applyFont="1" applyFill="1" applyBorder="1" applyAlignment="1" applyProtection="1">
      <alignment horizontal="left" vertical="center"/>
      <protection locked="0"/>
    </xf>
    <xf numFmtId="177" fontId="1" fillId="0" borderId="18" xfId="114" applyNumberFormat="1" applyFont="1" applyBorder="1">
      <alignment vertical="center"/>
    </xf>
    <xf numFmtId="0" fontId="0" fillId="0" borderId="15" xfId="0" applyBorder="1">
      <alignment vertical="center"/>
    </xf>
    <xf numFmtId="38" fontId="1" fillId="0" borderId="17" xfId="114" applyFont="1" applyFill="1" applyBorder="1">
      <alignment vertical="center"/>
    </xf>
    <xf numFmtId="0" fontId="1" fillId="0" borderId="0" xfId="124" applyFill="1" applyBorder="1" applyAlignment="1" applyProtection="1">
      <alignment horizontal="right" vertical="center"/>
      <protection hidden="1"/>
    </xf>
    <xf numFmtId="38" fontId="1" fillId="0" borderId="17" xfId="114" applyBorder="1">
      <alignment vertical="center"/>
    </xf>
    <xf numFmtId="0" fontId="1" fillId="0" borderId="0" xfId="124" applyFont="1" applyFill="1" applyAlignment="1" applyProtection="1">
      <alignment horizontal="left" vertical="center"/>
      <protection locked="0"/>
    </xf>
    <xf numFmtId="0" fontId="1" fillId="0" borderId="0" xfId="124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8" fontId="1" fillId="0" borderId="0" xfId="114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124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38" fontId="1" fillId="0" borderId="23" xfId="114" applyBorder="1">
      <alignment vertical="center"/>
    </xf>
    <xf numFmtId="0" fontId="0" fillId="0" borderId="0" xfId="0" applyFont="1" applyFill="1" applyBorder="1">
      <alignment vertical="center"/>
    </xf>
    <xf numFmtId="38" fontId="1" fillId="0" borderId="20" xfId="114" applyFont="1" applyFill="1" applyBorder="1">
      <alignment vertical="center"/>
    </xf>
    <xf numFmtId="177" fontId="1" fillId="0" borderId="20" xfId="114" applyNumberFormat="1" applyFont="1" applyFill="1" applyBorder="1">
      <alignment vertical="center"/>
    </xf>
    <xf numFmtId="0" fontId="44" fillId="0" borderId="19" xfId="0" applyFont="1" applyBorder="1">
      <alignment vertical="center"/>
    </xf>
    <xf numFmtId="0" fontId="1" fillId="0" borderId="0" xfId="124" applyFont="1" applyFill="1" applyBorder="1" applyAlignment="1" applyProtection="1">
      <alignment horizontal="right" vertical="center"/>
      <protection hidden="1"/>
    </xf>
    <xf numFmtId="38" fontId="1" fillId="0" borderId="0" xfId="114" applyFont="1" applyFill="1" applyBorder="1">
      <alignment vertical="center"/>
    </xf>
    <xf numFmtId="38" fontId="1" fillId="0" borderId="16" xfId="114" applyFont="1" applyBorder="1">
      <alignment vertical="center"/>
    </xf>
    <xf numFmtId="0" fontId="1" fillId="0" borderId="0" xfId="124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38" fontId="1" fillId="0" borderId="19" xfId="114" applyFont="1" applyBorder="1" applyAlignment="1">
      <alignment vertical="top"/>
    </xf>
    <xf numFmtId="176" fontId="1" fillId="0" borderId="18" xfId="114" applyNumberFormat="1" applyFont="1" applyBorder="1" applyAlignment="1">
      <alignment vertical="top"/>
    </xf>
    <xf numFmtId="0" fontId="44" fillId="0" borderId="18" xfId="0" applyFont="1" applyBorder="1">
      <alignment vertical="center"/>
    </xf>
    <xf numFmtId="0" fontId="44" fillId="0" borderId="20" xfId="0" applyFont="1" applyBorder="1">
      <alignment vertical="center"/>
    </xf>
    <xf numFmtId="38" fontId="1" fillId="0" borderId="20" xfId="114" applyFont="1" applyBorder="1" applyAlignment="1">
      <alignment vertical="top"/>
    </xf>
    <xf numFmtId="38" fontId="1" fillId="0" borderId="17" xfId="114" applyFont="1" applyBorder="1">
      <alignment vertical="center"/>
    </xf>
    <xf numFmtId="38" fontId="1" fillId="0" borderId="23" xfId="114" applyFont="1" applyBorder="1">
      <alignment vertical="center"/>
    </xf>
    <xf numFmtId="38" fontId="1" fillId="0" borderId="18" xfId="114" applyFont="1" applyFill="1" applyBorder="1">
      <alignment vertical="center"/>
    </xf>
    <xf numFmtId="0" fontId="1" fillId="26" borderId="23" xfId="124" applyFont="1" applyFill="1" applyBorder="1" applyAlignment="1">
      <alignment horizontal="center" vertical="center"/>
    </xf>
    <xf numFmtId="0" fontId="0" fillId="26" borderId="14" xfId="0" applyFill="1" applyBorder="1">
      <alignment vertical="center"/>
    </xf>
    <xf numFmtId="0" fontId="1" fillId="0" borderId="0" xfId="0" applyFont="1" applyFill="1">
      <alignment vertical="center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 wrapText="1"/>
    </xf>
    <xf numFmtId="38" fontId="0" fillId="0" borderId="0" xfId="114" applyFont="1" applyFill="1" applyBorder="1">
      <alignment vertical="center"/>
    </xf>
    <xf numFmtId="0" fontId="3" fillId="0" borderId="0" xfId="124" applyFont="1" applyFill="1" applyAlignment="1">
      <alignment horizontal="center" vertical="center"/>
    </xf>
    <xf numFmtId="0" fontId="0" fillId="0" borderId="0" xfId="124" applyFont="1" applyFill="1" applyAlignment="1" applyProtection="1">
      <alignment horizontal="center" vertical="center"/>
      <protection locked="0"/>
    </xf>
    <xf numFmtId="0" fontId="1" fillId="0" borderId="0" xfId="124" applyFont="1" applyFill="1" applyAlignment="1" applyProtection="1">
      <alignment horizontal="center" vertical="center"/>
      <protection locked="0"/>
    </xf>
    <xf numFmtId="0" fontId="0" fillId="0" borderId="0" xfId="124" applyFont="1" applyFill="1" applyBorder="1" applyAlignment="1" applyProtection="1">
      <alignment horizontal="right" vertical="center"/>
      <protection hidden="1"/>
    </xf>
    <xf numFmtId="0" fontId="1" fillId="0" borderId="0" xfId="124" applyFill="1" applyBorder="1" applyAlignment="1" applyProtection="1">
      <alignment horizontal="right" vertical="center"/>
      <protection hidden="1"/>
    </xf>
    <xf numFmtId="0" fontId="0" fillId="26" borderId="25" xfId="0" applyFill="1" applyBorder="1" applyAlignment="1">
      <alignment horizontal="center" vertical="center"/>
    </xf>
    <xf numFmtId="0" fontId="1" fillId="26" borderId="24" xfId="124" applyFont="1" applyFill="1" applyBorder="1" applyAlignment="1">
      <alignment horizontal="center" vertical="center" wrapText="1"/>
    </xf>
    <xf numFmtId="0" fontId="1" fillId="26" borderId="25" xfId="124" applyFont="1" applyFill="1" applyBorder="1" applyAlignment="1">
      <alignment horizontal="center" vertical="center" wrapText="1"/>
    </xf>
    <xf numFmtId="0" fontId="1" fillId="26" borderId="26" xfId="124" applyFont="1" applyFill="1" applyBorder="1" applyAlignment="1">
      <alignment horizontal="center" vertical="center" wrapText="1"/>
    </xf>
  </cellXfs>
  <cellStyles count="12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7"/>
    <cellStyle name="20% - Ênfase2" xfId="8"/>
    <cellStyle name="20% - Ênfase3" xfId="9"/>
    <cellStyle name="20% - Ênfase4" xfId="10"/>
    <cellStyle name="20% - Ênfase5" xfId="11"/>
    <cellStyle name="20% - Ênfase6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Ênfase1" xfId="25"/>
    <cellStyle name="40% - Ênfase2" xfId="26"/>
    <cellStyle name="40% - Ênfase3" xfId="27"/>
    <cellStyle name="40% - Ênfase4" xfId="28"/>
    <cellStyle name="40% - Ênfase5" xfId="29"/>
    <cellStyle name="40% - Ênfase6" xfId="30"/>
    <cellStyle name="40% - アクセント 1" xfId="31" builtinId="31" customBuiltin="1"/>
    <cellStyle name="40% - アクセント 2" xfId="32" builtinId="35" customBuiltin="1"/>
    <cellStyle name="40% - アクセント 3" xfId="33" builtinId="39" customBuiltin="1"/>
    <cellStyle name="40% - アクセント 4" xfId="34" builtinId="43" customBuiltin="1"/>
    <cellStyle name="40% - アクセント 5" xfId="35" builtinId="47" customBuiltin="1"/>
    <cellStyle name="40% - アクセント 6" xfId="36" builtinId="51" customBuiltin="1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Ênfase1" xfId="43"/>
    <cellStyle name="60% - Ênfase2" xfId="44"/>
    <cellStyle name="60% - Ênfase3" xfId="45"/>
    <cellStyle name="60% - Ênfase4" xfId="46"/>
    <cellStyle name="60% - Ênfase5" xfId="47"/>
    <cellStyle name="60% - Ênfase6" xfId="48"/>
    <cellStyle name="60% - アクセント 1" xfId="49" builtinId="32" customBuiltin="1"/>
    <cellStyle name="60% - アクセント 2" xfId="50" builtinId="36" customBuiltin="1"/>
    <cellStyle name="60% - アクセント 3" xfId="51" builtinId="40" customBuiltin="1"/>
    <cellStyle name="60% - アクセント 4" xfId="52" builtinId="44" customBuiltin="1"/>
    <cellStyle name="60% - アクセント 5" xfId="53" builtinId="48" customBuiltin="1"/>
    <cellStyle name="60% - アクセント 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om" xfId="62"/>
    <cellStyle name="Calculation" xfId="63"/>
    <cellStyle name="Cálculo" xfId="64"/>
    <cellStyle name="Célula de Verificação" xfId="65"/>
    <cellStyle name="Célula Vinculada" xfId="66"/>
    <cellStyle name="Check Cell" xfId="67"/>
    <cellStyle name="Ênfase1" xfId="68"/>
    <cellStyle name="Ênfase2" xfId="69"/>
    <cellStyle name="Ênfase3" xfId="70"/>
    <cellStyle name="Ênfase4" xfId="71"/>
    <cellStyle name="Ênfase5" xfId="72"/>
    <cellStyle name="Ênfase6" xfId="73"/>
    <cellStyle name="Entrada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to" xfId="81"/>
    <cellStyle name="Input" xfId="82"/>
    <cellStyle name="Linked Cell" xfId="83"/>
    <cellStyle name="Neutra" xfId="84"/>
    <cellStyle name="Neutral" xfId="85"/>
    <cellStyle name="Nota" xfId="86"/>
    <cellStyle name="Note" xfId="87"/>
    <cellStyle name="Output" xfId="88"/>
    <cellStyle name="Saída" xfId="89"/>
    <cellStyle name="Texto de Aviso" xfId="90"/>
    <cellStyle name="Texto Explicativo" xfId="91"/>
    <cellStyle name="Title" xfId="92"/>
    <cellStyle name="Título" xfId="93"/>
    <cellStyle name="Título 1" xfId="94"/>
    <cellStyle name="Título 2" xfId="95"/>
    <cellStyle name="Título 3" xfId="96"/>
    <cellStyle name="Título 4" xfId="97"/>
    <cellStyle name="Total" xfId="98"/>
    <cellStyle name="Warning Text" xfId="99"/>
    <cellStyle name="アクセント 1" xfId="100" builtinId="29" customBuiltin="1"/>
    <cellStyle name="アクセント 2" xfId="101" builtinId="33" customBuiltin="1"/>
    <cellStyle name="アクセント 3" xfId="102" builtinId="37" customBuiltin="1"/>
    <cellStyle name="アクセント 4" xfId="103" builtinId="41" customBuiltin="1"/>
    <cellStyle name="アクセント 5" xfId="104" builtinId="45" customBuiltin="1"/>
    <cellStyle name="アクセント 6" xfId="105" builtinId="49" customBuiltin="1"/>
    <cellStyle name="タイトル" xfId="106" builtinId="15" customBuiltin="1"/>
    <cellStyle name="チェック セル" xfId="107" builtinId="23" customBuiltin="1"/>
    <cellStyle name="どちらでもない" xfId="108" builtinId="28" customBuiltin="1"/>
    <cellStyle name="メモ" xfId="109" builtinId="10" customBuiltin="1"/>
    <cellStyle name="リンク セル" xfId="110" builtinId="24" customBuiltin="1"/>
    <cellStyle name="悪い" xfId="111" builtinId="27" customBuiltin="1"/>
    <cellStyle name="計算" xfId="112" builtinId="22" customBuiltin="1"/>
    <cellStyle name="警告文" xfId="113" builtinId="11" customBuiltin="1"/>
    <cellStyle name="桁区切り" xfId="114" builtinId="6"/>
    <cellStyle name="見出し 1" xfId="115" builtinId="16" customBuiltin="1"/>
    <cellStyle name="見出し 2" xfId="116" builtinId="17" customBuiltin="1"/>
    <cellStyle name="見出し 3" xfId="117" builtinId="18" customBuiltin="1"/>
    <cellStyle name="見出し 4" xfId="118" builtinId="19" customBuiltin="1"/>
    <cellStyle name="集計" xfId="119" builtinId="25" customBuiltin="1"/>
    <cellStyle name="出力" xfId="120" builtinId="21" customBuiltin="1"/>
    <cellStyle name="説明文" xfId="121" builtinId="53" customBuiltin="1"/>
    <cellStyle name="入力" xfId="122" builtinId="20" customBuiltin="1"/>
    <cellStyle name="標準" xfId="0" builtinId="0"/>
    <cellStyle name="標準 2" xfId="123"/>
    <cellStyle name="標準_Sheet4" xfId="124"/>
    <cellStyle name="良い" xfId="1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2:H60"/>
  <sheetViews>
    <sheetView tabSelected="1" view="pageLayout" zoomScaleNormal="90" zoomScaleSheetLayoutView="85" workbookViewId="0">
      <selection activeCell="H22" sqref="H22"/>
    </sheetView>
  </sheetViews>
  <sheetFormatPr defaultRowHeight="13.5"/>
  <cols>
    <col min="1" max="1" width="2.875" customWidth="1"/>
    <col min="2" max="3" width="2.875" style="47" customWidth="1"/>
    <col min="4" max="4" width="22.75" customWidth="1"/>
    <col min="5" max="7" width="14" customWidth="1"/>
    <col min="8" max="8" width="40.625" customWidth="1"/>
  </cols>
  <sheetData>
    <row r="2" spans="1:8" ht="17.25">
      <c r="A2" s="73" t="s">
        <v>50</v>
      </c>
      <c r="B2" s="73"/>
      <c r="C2" s="73"/>
      <c r="D2" s="73"/>
      <c r="E2" s="73"/>
      <c r="F2" s="73"/>
      <c r="G2" s="73"/>
      <c r="H2" s="73"/>
    </row>
    <row r="3" spans="1:8">
      <c r="A3" s="74" t="s">
        <v>51</v>
      </c>
      <c r="B3" s="75"/>
      <c r="C3" s="75"/>
      <c r="D3" s="75"/>
      <c r="E3" s="75"/>
      <c r="F3" s="75"/>
      <c r="G3" s="75"/>
      <c r="H3" s="75"/>
    </row>
    <row r="4" spans="1:8">
      <c r="A4" s="2"/>
      <c r="B4" s="41"/>
      <c r="C4" s="41"/>
      <c r="D4" s="1"/>
      <c r="E4" s="3"/>
      <c r="F4" s="1"/>
      <c r="G4" s="76" t="s">
        <v>52</v>
      </c>
      <c r="H4" s="77"/>
    </row>
    <row r="5" spans="1:8">
      <c r="A5" s="2"/>
      <c r="B5" s="41"/>
      <c r="C5" s="41"/>
      <c r="D5" s="1"/>
      <c r="E5" s="3"/>
      <c r="F5" s="1"/>
      <c r="G5" s="53"/>
      <c r="H5" s="39"/>
    </row>
    <row r="6" spans="1:8">
      <c r="A6" s="4"/>
      <c r="B6" s="42"/>
      <c r="C6" s="42"/>
      <c r="D6" s="5"/>
      <c r="E6" s="2"/>
      <c r="F6" s="6"/>
      <c r="G6" s="7"/>
      <c r="H6" s="8" t="s">
        <v>1</v>
      </c>
    </row>
    <row r="7" spans="1:8" ht="18.75" customHeight="1">
      <c r="A7" s="67"/>
      <c r="B7" s="78" t="s">
        <v>0</v>
      </c>
      <c r="C7" s="78"/>
      <c r="D7" s="78"/>
      <c r="E7" s="79" t="s">
        <v>21</v>
      </c>
      <c r="F7" s="80"/>
      <c r="G7" s="81"/>
      <c r="H7" s="66" t="s">
        <v>2</v>
      </c>
    </row>
    <row r="8" spans="1:8" ht="6.75" customHeight="1">
      <c r="A8" s="9"/>
      <c r="B8" s="43"/>
      <c r="C8" s="43"/>
      <c r="D8" s="10"/>
      <c r="E8" s="11"/>
      <c r="F8" s="12"/>
      <c r="G8" s="13"/>
      <c r="H8" s="14"/>
    </row>
    <row r="9" spans="1:8">
      <c r="A9" s="15" t="s">
        <v>3</v>
      </c>
      <c r="B9" s="44"/>
      <c r="C9" s="44"/>
      <c r="D9" s="16"/>
      <c r="E9" s="17"/>
      <c r="F9" s="17"/>
      <c r="G9" s="18"/>
      <c r="H9" s="60"/>
    </row>
    <row r="10" spans="1:8">
      <c r="A10" s="15"/>
      <c r="B10" s="45">
        <v>1</v>
      </c>
      <c r="C10" s="19" t="s">
        <v>4</v>
      </c>
      <c r="E10" s="20"/>
      <c r="F10" s="21">
        <v>0</v>
      </c>
      <c r="G10" s="22"/>
      <c r="H10" s="60"/>
    </row>
    <row r="11" spans="1:8">
      <c r="A11" s="15"/>
      <c r="B11" s="45">
        <v>2</v>
      </c>
      <c r="C11" s="35" t="s">
        <v>9</v>
      </c>
      <c r="E11" s="21"/>
      <c r="F11" s="23"/>
      <c r="G11" s="22"/>
      <c r="H11" s="70"/>
    </row>
    <row r="12" spans="1:8">
      <c r="A12" s="15"/>
      <c r="B12" s="45"/>
      <c r="C12" s="35" t="s">
        <v>22</v>
      </c>
      <c r="E12" s="21">
        <v>23995247</v>
      </c>
      <c r="F12" s="23"/>
      <c r="G12" s="22"/>
      <c r="H12" s="71"/>
    </row>
    <row r="13" spans="1:8">
      <c r="A13" s="15"/>
      <c r="B13" s="45"/>
      <c r="C13" s="35" t="s">
        <v>13</v>
      </c>
      <c r="E13" s="55"/>
      <c r="F13" s="27">
        <f>SUM(E12:E12)</f>
        <v>23995247</v>
      </c>
      <c r="G13" s="22"/>
      <c r="H13" s="52"/>
    </row>
    <row r="14" spans="1:8">
      <c r="A14" s="15"/>
      <c r="B14" s="45">
        <v>3</v>
      </c>
      <c r="C14" s="35" t="s">
        <v>12</v>
      </c>
      <c r="E14" s="21"/>
      <c r="F14" s="23"/>
      <c r="G14" s="22"/>
      <c r="H14" s="52"/>
    </row>
    <row r="15" spans="1:8">
      <c r="A15" s="15"/>
      <c r="B15" s="45"/>
      <c r="C15" s="56" t="s">
        <v>18</v>
      </c>
      <c r="D15" s="57"/>
      <c r="E15" s="62">
        <v>1000000</v>
      </c>
      <c r="F15" s="58"/>
      <c r="G15" s="59"/>
      <c r="H15" s="69" t="s">
        <v>53</v>
      </c>
    </row>
    <row r="16" spans="1:8">
      <c r="A16" s="15"/>
      <c r="B16" s="45"/>
      <c r="C16" s="35" t="s">
        <v>19</v>
      </c>
      <c r="E16" s="21"/>
      <c r="F16" s="27">
        <f>SUM(E15:E15)</f>
        <v>1000000</v>
      </c>
      <c r="G16" s="22"/>
      <c r="H16" s="52"/>
    </row>
    <row r="17" spans="1:8">
      <c r="A17" s="15"/>
      <c r="B17" s="45">
        <v>4</v>
      </c>
      <c r="C17" s="19" t="s">
        <v>10</v>
      </c>
      <c r="E17" s="20"/>
      <c r="F17" s="23"/>
      <c r="G17" s="22"/>
      <c r="H17" s="52"/>
    </row>
    <row r="18" spans="1:8">
      <c r="A18" s="15"/>
      <c r="B18" s="45"/>
      <c r="C18" s="19" t="s">
        <v>14</v>
      </c>
      <c r="E18" s="25">
        <v>13684</v>
      </c>
      <c r="F18" s="21"/>
      <c r="G18" s="22"/>
      <c r="H18" s="52" t="s">
        <v>11</v>
      </c>
    </row>
    <row r="19" spans="1:8">
      <c r="A19" s="15"/>
      <c r="B19" s="45"/>
      <c r="C19" s="19" t="s">
        <v>23</v>
      </c>
      <c r="E19" s="20"/>
      <c r="F19" s="27">
        <f>SUM(E18:E18)</f>
        <v>13684</v>
      </c>
      <c r="G19" s="22"/>
      <c r="H19" s="52"/>
    </row>
    <row r="20" spans="1:8">
      <c r="A20" s="15" t="s">
        <v>24</v>
      </c>
      <c r="B20" s="45" t="s">
        <v>25</v>
      </c>
      <c r="C20" s="45"/>
      <c r="D20" s="19"/>
      <c r="E20" s="20"/>
      <c r="F20" s="23"/>
      <c r="G20" s="26">
        <f>SUM(F10:F19)</f>
        <v>25008931</v>
      </c>
      <c r="H20" s="52"/>
    </row>
    <row r="21" spans="1:8">
      <c r="A21" s="15" t="s">
        <v>5</v>
      </c>
      <c r="B21" s="45"/>
      <c r="C21" s="45"/>
      <c r="D21" s="16"/>
      <c r="E21" s="20"/>
      <c r="F21" s="21"/>
      <c r="G21" s="28"/>
      <c r="H21" s="60"/>
    </row>
    <row r="22" spans="1:8">
      <c r="A22" s="15"/>
      <c r="B22" s="45">
        <v>1</v>
      </c>
      <c r="C22" s="24" t="s">
        <v>26</v>
      </c>
      <c r="E22" s="20"/>
      <c r="F22" s="21"/>
      <c r="G22" s="28"/>
      <c r="H22" s="60"/>
    </row>
    <row r="23" spans="1:8">
      <c r="A23" s="15"/>
      <c r="B23" s="45"/>
      <c r="C23" s="45" t="str">
        <f>"(1)"</f>
        <v>(1)</v>
      </c>
      <c r="D23" s="54" t="s">
        <v>27</v>
      </c>
      <c r="E23" s="40"/>
      <c r="F23" s="21"/>
      <c r="G23" s="28"/>
      <c r="H23" s="60"/>
    </row>
    <row r="24" spans="1:8">
      <c r="A24" s="15"/>
      <c r="B24" s="45"/>
      <c r="C24" s="45"/>
      <c r="D24" s="54" t="s">
        <v>28</v>
      </c>
      <c r="E24" s="40">
        <v>7035768</v>
      </c>
      <c r="F24" s="21"/>
      <c r="G24" s="28"/>
      <c r="H24" s="60"/>
    </row>
    <row r="25" spans="1:8">
      <c r="A25" s="15"/>
      <c r="B25" s="45"/>
      <c r="C25" s="45"/>
      <c r="D25" s="72" t="s">
        <v>54</v>
      </c>
      <c r="E25" s="63">
        <v>55258</v>
      </c>
      <c r="F25" s="21"/>
      <c r="G25" s="28"/>
      <c r="H25" s="60"/>
    </row>
    <row r="26" spans="1:8">
      <c r="A26" s="15"/>
      <c r="B26" s="45"/>
      <c r="C26" s="45"/>
      <c r="D26" s="54" t="s">
        <v>30</v>
      </c>
      <c r="E26" s="64">
        <v>7091026</v>
      </c>
      <c r="F26" s="21"/>
      <c r="G26" s="28"/>
      <c r="H26" s="60"/>
    </row>
    <row r="27" spans="1:8">
      <c r="A27" s="15"/>
      <c r="B27" s="45"/>
      <c r="C27" s="45" t="str">
        <f>"(2)"</f>
        <v>(2)</v>
      </c>
      <c r="D27" s="54" t="s">
        <v>31</v>
      </c>
      <c r="E27" s="63"/>
      <c r="F27" s="21"/>
      <c r="G27" s="28"/>
      <c r="H27" s="60"/>
    </row>
    <row r="28" spans="1:8">
      <c r="A28" s="15"/>
      <c r="B28" s="45"/>
      <c r="C28" s="45"/>
      <c r="D28" s="54" t="s">
        <v>32</v>
      </c>
      <c r="E28" s="63">
        <v>509658</v>
      </c>
      <c r="F28" s="21"/>
      <c r="G28" s="28"/>
      <c r="H28" s="60" t="s">
        <v>43</v>
      </c>
    </row>
    <row r="29" spans="1:8">
      <c r="A29" s="15"/>
      <c r="B29" s="45"/>
      <c r="C29" s="45"/>
      <c r="D29" s="54" t="s">
        <v>15</v>
      </c>
      <c r="E29" s="63">
        <v>263800</v>
      </c>
      <c r="F29" s="21"/>
      <c r="G29" s="28"/>
      <c r="H29" s="60"/>
    </row>
    <row r="30" spans="1:8">
      <c r="A30" s="15"/>
      <c r="B30" s="35"/>
      <c r="C30" s="35"/>
      <c r="D30" s="29" t="s">
        <v>16</v>
      </c>
      <c r="E30" s="38">
        <v>840405</v>
      </c>
      <c r="F30" s="65"/>
      <c r="G30" s="28"/>
      <c r="H30" s="60" t="s">
        <v>33</v>
      </c>
    </row>
    <row r="31" spans="1:8">
      <c r="A31" s="15"/>
      <c r="B31" s="35"/>
      <c r="C31" s="35"/>
      <c r="D31" s="54" t="s">
        <v>34</v>
      </c>
      <c r="E31" s="38">
        <v>900769</v>
      </c>
      <c r="F31" s="65"/>
      <c r="G31" s="28"/>
      <c r="H31" s="60" t="s">
        <v>44</v>
      </c>
    </row>
    <row r="32" spans="1:8">
      <c r="A32" s="15"/>
      <c r="B32" s="35"/>
      <c r="C32" s="35"/>
      <c r="D32" s="54" t="s">
        <v>47</v>
      </c>
      <c r="E32" s="38">
        <v>1576038</v>
      </c>
      <c r="F32" s="65"/>
      <c r="G32" s="28"/>
      <c r="H32" s="60" t="s">
        <v>55</v>
      </c>
    </row>
    <row r="33" spans="1:8">
      <c r="A33" s="15"/>
      <c r="B33" s="35"/>
      <c r="C33" s="35"/>
      <c r="D33" s="72" t="s">
        <v>57</v>
      </c>
      <c r="E33" s="38">
        <v>52815</v>
      </c>
      <c r="F33" s="65"/>
      <c r="G33" s="28"/>
      <c r="H33" s="60"/>
    </row>
    <row r="34" spans="1:8">
      <c r="A34" s="15"/>
      <c r="B34" s="35"/>
      <c r="C34" s="35"/>
      <c r="D34" s="54" t="s">
        <v>17</v>
      </c>
      <c r="E34" s="38">
        <v>197870</v>
      </c>
      <c r="F34" s="65"/>
      <c r="G34" s="28"/>
      <c r="H34" s="60" t="s">
        <v>45</v>
      </c>
    </row>
    <row r="35" spans="1:8">
      <c r="A35" s="15"/>
      <c r="B35" s="35"/>
      <c r="C35" s="35"/>
      <c r="D35" s="54" t="s">
        <v>35</v>
      </c>
      <c r="E35" s="38">
        <v>813964</v>
      </c>
      <c r="F35" s="65"/>
      <c r="G35" s="28"/>
      <c r="H35" s="60" t="s">
        <v>36</v>
      </c>
    </row>
    <row r="36" spans="1:8">
      <c r="A36" s="15"/>
      <c r="B36" s="35"/>
      <c r="C36" s="35"/>
      <c r="D36" s="54" t="s">
        <v>20</v>
      </c>
      <c r="E36" s="38">
        <v>184088</v>
      </c>
      <c r="F36" s="65"/>
      <c r="G36" s="28"/>
      <c r="H36" s="60" t="s">
        <v>46</v>
      </c>
    </row>
    <row r="37" spans="1:8">
      <c r="A37" s="15"/>
      <c r="B37" s="35"/>
      <c r="C37" s="35"/>
      <c r="D37" s="54" t="s">
        <v>37</v>
      </c>
      <c r="E37" s="38">
        <v>344279</v>
      </c>
      <c r="F37" s="65"/>
      <c r="G37" s="28"/>
      <c r="H37" s="60"/>
    </row>
    <row r="38" spans="1:8">
      <c r="A38" s="15"/>
      <c r="B38" s="35"/>
      <c r="C38" s="35"/>
      <c r="D38" s="54" t="s">
        <v>38</v>
      </c>
      <c r="E38" s="38">
        <v>68255</v>
      </c>
      <c r="F38" s="65"/>
      <c r="G38" s="28"/>
      <c r="H38" s="60"/>
    </row>
    <row r="39" spans="1:8">
      <c r="A39" s="15"/>
      <c r="B39" s="35"/>
      <c r="C39" s="35"/>
      <c r="D39" s="54" t="s">
        <v>41</v>
      </c>
      <c r="E39" s="64">
        <v>5751941</v>
      </c>
      <c r="F39" s="65"/>
      <c r="G39" s="28"/>
      <c r="H39" s="60"/>
    </row>
    <row r="40" spans="1:8">
      <c r="A40" s="15"/>
      <c r="B40" s="35"/>
      <c r="C40" s="29" t="s">
        <v>6</v>
      </c>
      <c r="D40" s="54"/>
      <c r="E40" s="38"/>
      <c r="F40" s="50">
        <f>E26+E39</f>
        <v>12842967</v>
      </c>
      <c r="G40" s="28"/>
      <c r="H40" s="60"/>
    </row>
    <row r="41" spans="1:8">
      <c r="A41" s="15"/>
      <c r="B41" s="45">
        <v>2</v>
      </c>
      <c r="C41" s="24" t="s">
        <v>48</v>
      </c>
      <c r="D41" s="68"/>
      <c r="E41" s="21"/>
      <c r="F41" s="21"/>
      <c r="G41" s="28"/>
      <c r="H41" s="60"/>
    </row>
    <row r="42" spans="1:8">
      <c r="A42" s="15"/>
      <c r="B42" s="45"/>
      <c r="C42" s="45" t="str">
        <f>"(1)"</f>
        <v>(1)</v>
      </c>
      <c r="D42" s="54" t="s">
        <v>27</v>
      </c>
      <c r="E42" s="40"/>
      <c r="F42" s="21"/>
      <c r="G42" s="28"/>
      <c r="H42" s="60"/>
    </row>
    <row r="43" spans="1:8">
      <c r="A43" s="15"/>
      <c r="B43" s="45"/>
      <c r="C43" s="45"/>
      <c r="D43" s="54" t="s">
        <v>28</v>
      </c>
      <c r="E43" s="40">
        <v>781752</v>
      </c>
      <c r="F43" s="21"/>
      <c r="G43" s="28"/>
      <c r="H43" s="60"/>
    </row>
    <row r="44" spans="1:8">
      <c r="A44" s="15"/>
      <c r="B44" s="45"/>
      <c r="C44" s="45"/>
      <c r="D44" s="54" t="s">
        <v>29</v>
      </c>
      <c r="E44" s="40">
        <v>6140</v>
      </c>
      <c r="F44" s="21"/>
      <c r="G44" s="28"/>
      <c r="H44" s="60"/>
    </row>
    <row r="45" spans="1:8">
      <c r="A45" s="15"/>
      <c r="B45" s="45"/>
      <c r="C45" s="45"/>
      <c r="D45" s="54" t="s">
        <v>30</v>
      </c>
      <c r="E45" s="48">
        <v>787892</v>
      </c>
      <c r="F45" s="21"/>
      <c r="G45" s="28"/>
      <c r="H45" s="60"/>
    </row>
    <row r="46" spans="1:8">
      <c r="A46" s="15"/>
      <c r="B46" s="45"/>
      <c r="C46" s="45" t="str">
        <f>"(2)"</f>
        <v>(2)</v>
      </c>
      <c r="D46" s="54" t="s">
        <v>31</v>
      </c>
      <c r="E46" s="40"/>
      <c r="F46" s="21"/>
      <c r="G46" s="28"/>
      <c r="H46" s="60"/>
    </row>
    <row r="47" spans="1:8">
      <c r="A47" s="15"/>
      <c r="B47" s="35"/>
      <c r="C47" s="35"/>
      <c r="D47" s="54" t="s">
        <v>17</v>
      </c>
      <c r="E47" s="38">
        <v>21986</v>
      </c>
      <c r="F47" s="65"/>
      <c r="G47" s="28"/>
      <c r="H47" s="60" t="s">
        <v>45</v>
      </c>
    </row>
    <row r="48" spans="1:8">
      <c r="A48" s="15"/>
      <c r="B48" s="35"/>
      <c r="C48" s="35"/>
      <c r="D48" s="54" t="s">
        <v>35</v>
      </c>
      <c r="E48" s="38">
        <v>90440</v>
      </c>
      <c r="F48" s="65"/>
      <c r="G48" s="28"/>
      <c r="H48" s="60" t="s">
        <v>36</v>
      </c>
    </row>
    <row r="49" spans="1:8">
      <c r="A49" s="15"/>
      <c r="B49" s="35"/>
      <c r="C49" s="35"/>
      <c r="D49" s="54" t="s">
        <v>20</v>
      </c>
      <c r="E49" s="38">
        <v>20454</v>
      </c>
      <c r="F49" s="65"/>
      <c r="G49" s="28"/>
      <c r="H49" s="60" t="s">
        <v>46</v>
      </c>
    </row>
    <row r="50" spans="1:8">
      <c r="A50" s="15"/>
      <c r="B50" s="35"/>
      <c r="C50" s="35"/>
      <c r="D50" s="54" t="s">
        <v>37</v>
      </c>
      <c r="E50" s="38">
        <v>38253</v>
      </c>
      <c r="F50" s="65"/>
      <c r="G50" s="28"/>
      <c r="H50" s="60"/>
    </row>
    <row r="51" spans="1:8">
      <c r="A51" s="15"/>
      <c r="B51" s="35"/>
      <c r="C51" s="35"/>
      <c r="D51" s="54" t="s">
        <v>38</v>
      </c>
      <c r="E51" s="38">
        <v>7584</v>
      </c>
      <c r="F51" s="65"/>
      <c r="G51" s="28"/>
      <c r="H51" s="60"/>
    </row>
    <row r="52" spans="1:8">
      <c r="A52" s="15"/>
      <c r="B52" s="35"/>
      <c r="C52" s="35"/>
      <c r="D52" s="54" t="s">
        <v>39</v>
      </c>
      <c r="E52" s="38">
        <v>51130</v>
      </c>
      <c r="F52" s="65"/>
      <c r="G52" s="28"/>
      <c r="H52" s="60"/>
    </row>
    <row r="53" spans="1:8">
      <c r="A53" s="15"/>
      <c r="B53" s="35"/>
      <c r="C53" s="35"/>
      <c r="D53" s="54" t="s">
        <v>40</v>
      </c>
      <c r="E53" s="38">
        <v>45825</v>
      </c>
      <c r="F53" s="65"/>
      <c r="G53" s="28"/>
      <c r="H53" s="60"/>
    </row>
    <row r="54" spans="1:8">
      <c r="A54" s="15"/>
      <c r="B54" s="35"/>
      <c r="C54" s="35"/>
      <c r="D54" s="54" t="s">
        <v>41</v>
      </c>
      <c r="E54" s="64">
        <v>275672</v>
      </c>
      <c r="F54" s="65"/>
      <c r="G54" s="28"/>
      <c r="H54" s="60"/>
    </row>
    <row r="55" spans="1:8">
      <c r="A55" s="15"/>
      <c r="B55" s="35"/>
      <c r="C55" s="49" t="s">
        <v>49</v>
      </c>
      <c r="D55" s="54"/>
      <c r="E55" s="38"/>
      <c r="F55" s="50">
        <f>E45+E54</f>
        <v>1063564</v>
      </c>
      <c r="G55" s="28"/>
      <c r="H55" s="60"/>
    </row>
    <row r="56" spans="1:8">
      <c r="A56" s="15"/>
      <c r="B56" s="35" t="s">
        <v>42</v>
      </c>
      <c r="C56" s="35"/>
      <c r="D56" s="29"/>
      <c r="E56" s="38"/>
      <c r="F56" s="65"/>
      <c r="G56" s="30">
        <f>F40+F55</f>
        <v>13906531</v>
      </c>
      <c r="H56" s="60"/>
    </row>
    <row r="57" spans="1:8">
      <c r="A57" s="15"/>
      <c r="B57" s="35"/>
      <c r="C57" s="35"/>
      <c r="D57" s="29" t="s">
        <v>7</v>
      </c>
      <c r="E57" s="31"/>
      <c r="F57" s="31"/>
      <c r="G57" s="36">
        <f>G20-G56</f>
        <v>11102400</v>
      </c>
      <c r="H57" s="60"/>
    </row>
    <row r="58" spans="1:8">
      <c r="A58" s="15"/>
      <c r="B58" s="35"/>
      <c r="C58" s="35"/>
      <c r="D58" s="49" t="s">
        <v>56</v>
      </c>
      <c r="E58" s="31"/>
      <c r="F58" s="21"/>
      <c r="G58" s="51">
        <v>16506886</v>
      </c>
      <c r="H58" s="60"/>
    </row>
    <row r="59" spans="1:8" ht="14.25" thickBot="1">
      <c r="A59" s="32"/>
      <c r="B59" s="46"/>
      <c r="C59" s="46"/>
      <c r="D59" s="33" t="s">
        <v>8</v>
      </c>
      <c r="E59" s="25"/>
      <c r="F59" s="27"/>
      <c r="G59" s="34">
        <f>SUM(G57:G58)</f>
        <v>27609286</v>
      </c>
      <c r="H59" s="61"/>
    </row>
    <row r="60" spans="1:8" ht="14.25" thickTop="1">
      <c r="F60" s="37"/>
    </row>
  </sheetData>
  <mergeCells count="5">
    <mergeCell ref="A2:H2"/>
    <mergeCell ref="A3:H3"/>
    <mergeCell ref="G4:H4"/>
    <mergeCell ref="B7:D7"/>
    <mergeCell ref="E7:G7"/>
  </mergeCells>
  <phoneticPr fontId="2"/>
  <pageMargins left="0.25" right="0.25" top="0.75" bottom="0.75" header="0.3" footer="0.3"/>
  <pageSetup paperSize="9" scale="8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活動計算書2013年度</vt:lpstr>
      <vt:lpstr>活動計算書2013年度!Print_Area</vt:lpstr>
    </vt:vector>
  </TitlesOfParts>
  <Company>dpi-japan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</dc:creator>
  <cp:lastModifiedBy>NPOサポートセンター</cp:lastModifiedBy>
  <cp:lastPrinted>2013-05-31T00:56:41Z</cp:lastPrinted>
  <dcterms:created xsi:type="dcterms:W3CDTF">2010-07-13T01:25:51Z</dcterms:created>
  <dcterms:modified xsi:type="dcterms:W3CDTF">2014-08-04T06:24:55Z</dcterms:modified>
</cp:coreProperties>
</file>